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8" i="1"/>
  <c r="M27"/>
  <c r="M26"/>
  <c r="M25"/>
  <c r="M24"/>
  <c r="M23"/>
  <c r="M22"/>
  <c r="I21"/>
  <c r="I20"/>
  <c r="I19"/>
  <c r="I18"/>
  <c r="L12"/>
</calcChain>
</file>

<file path=xl/sharedStrings.xml><?xml version="1.0" encoding="utf-8"?>
<sst xmlns="http://schemas.openxmlformats.org/spreadsheetml/2006/main" count="58" uniqueCount="43">
  <si>
    <t>ПЛАН 2016 г.</t>
  </si>
  <si>
    <t>№ п/п</t>
  </si>
  <si>
    <t>№ ТП (КТП,РП)</t>
  </si>
  <si>
    <t>категория потребителей</t>
  </si>
  <si>
    <t>Сведения о поданных заявках на тех. Присоединение план 2016 года</t>
  </si>
  <si>
    <t>Сведения о заключенных договрах на тех. присоединение</t>
  </si>
  <si>
    <t>Выполненые присоединения                      (подписаны Акты тех. присоединения)</t>
  </si>
  <si>
    <t>Стоимость тех. присоединения  по договору тех. Присоединения.</t>
  </si>
  <si>
    <t>Примечание</t>
  </si>
  <si>
    <t>ЗАО "Энерготранзит"</t>
  </si>
  <si>
    <t>кол-во (шт.)</t>
  </si>
  <si>
    <t>Мощность (кВт)</t>
  </si>
  <si>
    <t>Напряжение (кВ)</t>
  </si>
  <si>
    <t>№ Договра</t>
  </si>
  <si>
    <t>руб.</t>
  </si>
  <si>
    <t xml:space="preserve">ТП, РУ-0,4 кв                            </t>
  </si>
  <si>
    <t>III</t>
  </si>
  <si>
    <t xml:space="preserve">РП/ТП </t>
  </si>
  <si>
    <t xml:space="preserve"> I, II</t>
  </si>
  <si>
    <t>Расчет ставок за единицу максимальной мощности на 2016  год.</t>
  </si>
  <si>
    <t>Наименование Заявителя</t>
  </si>
  <si>
    <t>Наименование мероприятий технологического присоединения</t>
  </si>
  <si>
    <t>Размер платы, тыс. руб.              (без НДС)</t>
  </si>
  <si>
    <t>Объем максимальной мощности</t>
  </si>
  <si>
    <t>Ставки для расчета платы по каждому мероприятию (тыс. руб./кВт)</t>
  </si>
  <si>
    <t>1.</t>
  </si>
  <si>
    <t>ТП РУ-0,4 кВ</t>
  </si>
  <si>
    <t>Организационные мероприятия, в том числе:</t>
  </si>
  <si>
    <t>1.1.</t>
  </si>
  <si>
    <t>Подготовка и выдача сетевой организацией технических условий Заявителю</t>
  </si>
  <si>
    <t>1.2.</t>
  </si>
  <si>
    <t>Проверка сетевой организацией выполнения Заявителем ТУ</t>
  </si>
  <si>
    <t>1.3</t>
  </si>
  <si>
    <t>Фактические действия по присоединению и обеспечению работы Устройств в электрической сети</t>
  </si>
  <si>
    <t>РП/ТП</t>
  </si>
  <si>
    <t>1.3.</t>
  </si>
  <si>
    <t>Участие сетевой организации в осмотре (обследовании) должностным лицом органа федерального государственного энергетического надзора присоединяемых Устройств Заявителя</t>
  </si>
  <si>
    <t>1.4</t>
  </si>
  <si>
    <t>2.</t>
  </si>
  <si>
    <t xml:space="preserve">Выполнение сетевой организации мероприятий, связанных со строительством "последней мили", в том числе: </t>
  </si>
  <si>
    <t>2.1.</t>
  </si>
  <si>
    <t>Прокладка кабельных линий 10 кВ за 1 км.</t>
  </si>
  <si>
    <t>Плата за технологическое присоединение энергопринимающих устройств заявителей к электрическим сетям ЗАО "Энерготранзит" (План 2016) год.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</si>
</sst>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666666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tabSelected="1" workbookViewId="0">
      <selection activeCell="K12" sqref="K12"/>
    </sheetView>
  </sheetViews>
  <sheetFormatPr defaultRowHeight="15"/>
  <cols>
    <col min="3" max="3" width="23" customWidth="1"/>
    <col min="4" max="4" width="10.5703125" customWidth="1"/>
    <col min="6" max="6" width="11.7109375" customWidth="1"/>
    <col min="7" max="7" width="13" customWidth="1"/>
    <col min="9" max="9" width="11.42578125" customWidth="1"/>
    <col min="11" max="11" width="11.42578125" customWidth="1"/>
    <col min="12" max="12" width="12.7109375" customWidth="1"/>
    <col min="13" max="13" width="21" customWidth="1"/>
  </cols>
  <sheetData>
    <row r="2" spans="2:13">
      <c r="B2" s="1"/>
      <c r="C2" s="2" t="s">
        <v>42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>
      <c r="B5" s="42" t="s">
        <v>0</v>
      </c>
      <c r="C5" s="42"/>
      <c r="D5" s="42"/>
      <c r="E5" s="42"/>
      <c r="F5" s="1"/>
      <c r="G5" s="1"/>
      <c r="H5" s="1"/>
      <c r="I5" s="1"/>
      <c r="J5" s="1"/>
      <c r="K5" s="1"/>
      <c r="L5" s="6"/>
      <c r="M5" s="1"/>
    </row>
    <row r="6" spans="2:13" ht="30">
      <c r="B6" s="7" t="s">
        <v>1</v>
      </c>
      <c r="C6" s="8" t="s">
        <v>2</v>
      </c>
      <c r="D6" s="9" t="s">
        <v>3</v>
      </c>
      <c r="E6" s="10" t="s">
        <v>4</v>
      </c>
      <c r="F6" s="11"/>
      <c r="G6" s="12"/>
      <c r="H6" s="7" t="s">
        <v>5</v>
      </c>
      <c r="I6" s="13"/>
      <c r="J6" s="14" t="s">
        <v>6</v>
      </c>
      <c r="K6" s="12"/>
      <c r="L6" s="15" t="s">
        <v>7</v>
      </c>
      <c r="M6" s="7" t="s">
        <v>8</v>
      </c>
    </row>
    <row r="7" spans="2:13">
      <c r="B7" s="13"/>
      <c r="C7" s="13" t="s">
        <v>9</v>
      </c>
      <c r="D7" s="16"/>
      <c r="E7" s="17"/>
      <c r="F7" s="18"/>
      <c r="G7" s="19"/>
      <c r="H7" s="13"/>
      <c r="I7" s="13"/>
      <c r="J7" s="17"/>
      <c r="K7" s="19"/>
      <c r="L7" s="20"/>
      <c r="M7" s="13"/>
    </row>
    <row r="8" spans="2:13" ht="30">
      <c r="B8" s="13"/>
      <c r="C8" s="13"/>
      <c r="D8" s="21"/>
      <c r="E8" s="8" t="s">
        <v>10</v>
      </c>
      <c r="F8" s="8" t="s">
        <v>11</v>
      </c>
      <c r="G8" s="8" t="s">
        <v>12</v>
      </c>
      <c r="H8" s="8" t="s">
        <v>13</v>
      </c>
      <c r="I8" s="8" t="s">
        <v>11</v>
      </c>
      <c r="J8" s="8" t="s">
        <v>13</v>
      </c>
      <c r="K8" s="8" t="s">
        <v>11</v>
      </c>
      <c r="L8" s="22" t="s">
        <v>14</v>
      </c>
      <c r="M8" s="13"/>
    </row>
    <row r="9" spans="2:13" ht="30">
      <c r="B9" s="8">
        <v>1</v>
      </c>
      <c r="C9" s="23" t="s">
        <v>15</v>
      </c>
      <c r="D9" s="23" t="s">
        <v>16</v>
      </c>
      <c r="E9" s="8">
        <v>1</v>
      </c>
      <c r="F9" s="8">
        <v>15</v>
      </c>
      <c r="G9" s="8">
        <v>0.4</v>
      </c>
      <c r="H9" s="23"/>
      <c r="I9" s="8"/>
      <c r="J9" s="8"/>
      <c r="K9" s="8"/>
      <c r="L9" s="24">
        <v>550</v>
      </c>
      <c r="M9" s="8"/>
    </row>
    <row r="10" spans="2:13" ht="30">
      <c r="B10" s="8">
        <v>2</v>
      </c>
      <c r="C10" s="23" t="s">
        <v>15</v>
      </c>
      <c r="D10" s="23" t="s">
        <v>16</v>
      </c>
      <c r="E10" s="8">
        <v>1</v>
      </c>
      <c r="F10" s="8">
        <v>15</v>
      </c>
      <c r="G10" s="8">
        <v>0.4</v>
      </c>
      <c r="H10" s="23"/>
      <c r="I10" s="8"/>
      <c r="J10" s="8"/>
      <c r="K10" s="8"/>
      <c r="L10" s="24">
        <v>550</v>
      </c>
      <c r="M10" s="23"/>
    </row>
    <row r="11" spans="2:13" ht="30">
      <c r="B11" s="8">
        <v>3</v>
      </c>
      <c r="C11" s="23" t="s">
        <v>15</v>
      </c>
      <c r="D11" s="23" t="s">
        <v>16</v>
      </c>
      <c r="E11" s="8">
        <v>1</v>
      </c>
      <c r="F11" s="8">
        <v>15</v>
      </c>
      <c r="G11" s="8">
        <v>0.4</v>
      </c>
      <c r="H11" s="23"/>
      <c r="I11" s="8"/>
      <c r="J11" s="8"/>
      <c r="K11" s="8"/>
      <c r="L11" s="24">
        <v>550</v>
      </c>
      <c r="M11" s="23"/>
    </row>
    <row r="12" spans="2:13" ht="33.75" customHeight="1">
      <c r="B12" s="8">
        <v>4</v>
      </c>
      <c r="C12" s="23" t="s">
        <v>17</v>
      </c>
      <c r="D12" s="23" t="s">
        <v>18</v>
      </c>
      <c r="E12" s="8">
        <v>1</v>
      </c>
      <c r="F12" s="8">
        <v>300</v>
      </c>
      <c r="G12" s="8">
        <v>10</v>
      </c>
      <c r="H12" s="8"/>
      <c r="I12" s="8"/>
      <c r="J12" s="8"/>
      <c r="K12" s="8"/>
      <c r="L12" s="25">
        <f>(I28+I22)*1000</f>
        <v>2472242</v>
      </c>
      <c r="M12" s="8"/>
    </row>
    <row r="13" spans="2:13">
      <c r="B13" s="26"/>
      <c r="C13" s="27"/>
      <c r="D13" s="27"/>
      <c r="E13" s="26"/>
      <c r="F13" s="26"/>
      <c r="G13" s="26"/>
      <c r="H13" s="26"/>
      <c r="I13" s="26"/>
      <c r="J13" s="26"/>
      <c r="K13" s="26"/>
      <c r="L13" s="28"/>
      <c r="M13" s="26"/>
    </row>
    <row r="14" spans="2:13">
      <c r="B14" s="26"/>
      <c r="C14" s="27"/>
      <c r="D14" s="27"/>
      <c r="E14" s="26"/>
      <c r="F14" s="26"/>
      <c r="G14" s="26"/>
      <c r="H14" s="26"/>
      <c r="I14" s="26"/>
      <c r="J14" s="26"/>
      <c r="K14" s="26"/>
      <c r="L14" s="28"/>
      <c r="M14" s="26"/>
    </row>
    <row r="15" spans="2:13">
      <c r="B15" s="26"/>
      <c r="C15" s="29" t="s">
        <v>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3">
      <c r="B16" s="26"/>
      <c r="C16" s="27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165">
      <c r="B17" s="31" t="s">
        <v>1</v>
      </c>
      <c r="C17" s="23" t="s">
        <v>20</v>
      </c>
      <c r="D17" s="7" t="s">
        <v>21</v>
      </c>
      <c r="E17" s="7"/>
      <c r="F17" s="7"/>
      <c r="G17" s="7"/>
      <c r="H17" s="7"/>
      <c r="I17" s="23" t="s">
        <v>22</v>
      </c>
      <c r="J17" s="8"/>
      <c r="K17" s="8"/>
      <c r="L17" s="22" t="s">
        <v>23</v>
      </c>
      <c r="M17" s="32" t="s">
        <v>24</v>
      </c>
    </row>
    <row r="18" spans="2:13">
      <c r="B18" s="33" t="s">
        <v>25</v>
      </c>
      <c r="C18" s="7" t="s">
        <v>26</v>
      </c>
      <c r="D18" s="34" t="s">
        <v>27</v>
      </c>
      <c r="E18" s="34"/>
      <c r="F18" s="34"/>
      <c r="G18" s="34"/>
      <c r="H18" s="34"/>
      <c r="I18" s="35">
        <f>I19+I20+I21</f>
        <v>225.99</v>
      </c>
      <c r="J18" s="36"/>
      <c r="K18" s="36"/>
      <c r="L18" s="37">
        <v>45</v>
      </c>
      <c r="M18" s="38">
        <v>5.0209999999999999</v>
      </c>
    </row>
    <row r="19" spans="2:13">
      <c r="B19" s="31" t="s">
        <v>28</v>
      </c>
      <c r="C19" s="7"/>
      <c r="D19" s="7" t="s">
        <v>29</v>
      </c>
      <c r="E19" s="7"/>
      <c r="F19" s="7"/>
      <c r="G19" s="7"/>
      <c r="H19" s="7"/>
      <c r="I19" s="39">
        <f>M19*L18</f>
        <v>8.6850000000000005</v>
      </c>
      <c r="J19" s="8"/>
      <c r="K19" s="8"/>
      <c r="L19" s="37"/>
      <c r="M19" s="40">
        <v>0.193</v>
      </c>
    </row>
    <row r="20" spans="2:13">
      <c r="B20" s="31" t="s">
        <v>30</v>
      </c>
      <c r="C20" s="7"/>
      <c r="D20" s="7" t="s">
        <v>31</v>
      </c>
      <c r="E20" s="7"/>
      <c r="F20" s="7"/>
      <c r="G20" s="7"/>
      <c r="H20" s="7"/>
      <c r="I20" s="41">
        <f>M20*L18</f>
        <v>99.54</v>
      </c>
      <c r="J20" s="8"/>
      <c r="K20" s="8"/>
      <c r="L20" s="37"/>
      <c r="M20" s="40">
        <v>2.2120000000000002</v>
      </c>
    </row>
    <row r="21" spans="2:13">
      <c r="B21" s="31" t="s">
        <v>32</v>
      </c>
      <c r="C21" s="7"/>
      <c r="D21" s="7" t="s">
        <v>33</v>
      </c>
      <c r="E21" s="7"/>
      <c r="F21" s="7"/>
      <c r="G21" s="7"/>
      <c r="H21" s="7"/>
      <c r="I21" s="39">
        <f>M21*L18</f>
        <v>117.765</v>
      </c>
      <c r="J21" s="8"/>
      <c r="K21" s="8"/>
      <c r="L21" s="37"/>
      <c r="M21" s="40">
        <v>2.617</v>
      </c>
    </row>
    <row r="22" spans="2:13">
      <c r="B22" s="33" t="s">
        <v>25</v>
      </c>
      <c r="C22" s="7" t="s">
        <v>34</v>
      </c>
      <c r="D22" s="34" t="s">
        <v>27</v>
      </c>
      <c r="E22" s="34"/>
      <c r="F22" s="34"/>
      <c r="G22" s="34"/>
      <c r="H22" s="34"/>
      <c r="I22" s="35">
        <v>31.117000000000001</v>
      </c>
      <c r="J22" s="36"/>
      <c r="K22" s="36"/>
      <c r="L22" s="37">
        <v>300</v>
      </c>
      <c r="M22" s="38">
        <f>I22/L22</f>
        <v>0.10372333333333333</v>
      </c>
    </row>
    <row r="23" spans="2:13">
      <c r="B23" s="31" t="s">
        <v>28</v>
      </c>
      <c r="C23" s="7"/>
      <c r="D23" s="7" t="s">
        <v>29</v>
      </c>
      <c r="E23" s="7"/>
      <c r="F23" s="7"/>
      <c r="G23" s="7"/>
      <c r="H23" s="7"/>
      <c r="I23" s="39">
        <v>2.2890000000000001</v>
      </c>
      <c r="J23" s="8"/>
      <c r="K23" s="8"/>
      <c r="L23" s="37"/>
      <c r="M23" s="40">
        <f>I23/L22</f>
        <v>7.6300000000000005E-3</v>
      </c>
    </row>
    <row r="24" spans="2:13">
      <c r="B24" s="31" t="s">
        <v>30</v>
      </c>
      <c r="C24" s="7"/>
      <c r="D24" s="7" t="s">
        <v>31</v>
      </c>
      <c r="E24" s="7"/>
      <c r="F24" s="7"/>
      <c r="G24" s="7"/>
      <c r="H24" s="7"/>
      <c r="I24" s="39">
        <v>12.436999999999999</v>
      </c>
      <c r="J24" s="8"/>
      <c r="K24" s="8"/>
      <c r="L24" s="37"/>
      <c r="M24" s="40">
        <f>I24/L22</f>
        <v>4.1456666666666663E-2</v>
      </c>
    </row>
    <row r="25" spans="2:13">
      <c r="B25" s="31" t="s">
        <v>35</v>
      </c>
      <c r="C25" s="7"/>
      <c r="D25" s="7" t="s">
        <v>36</v>
      </c>
      <c r="E25" s="7"/>
      <c r="F25" s="7"/>
      <c r="G25" s="7"/>
      <c r="H25" s="7"/>
      <c r="I25" s="39">
        <v>6.4459999999999997</v>
      </c>
      <c r="J25" s="8"/>
      <c r="K25" s="8"/>
      <c r="L25" s="37"/>
      <c r="M25" s="40">
        <f>I25/L22</f>
        <v>2.1486666666666664E-2</v>
      </c>
    </row>
    <row r="26" spans="2:13">
      <c r="B26" s="31" t="s">
        <v>37</v>
      </c>
      <c r="C26" s="7"/>
      <c r="D26" s="7" t="s">
        <v>33</v>
      </c>
      <c r="E26" s="7"/>
      <c r="F26" s="7"/>
      <c r="G26" s="7"/>
      <c r="H26" s="7"/>
      <c r="I26" s="39">
        <v>9.9450000000000003</v>
      </c>
      <c r="J26" s="8"/>
      <c r="K26" s="8"/>
      <c r="L26" s="37"/>
      <c r="M26" s="40">
        <f>I26/L22</f>
        <v>3.3149999999999999E-2</v>
      </c>
    </row>
    <row r="27" spans="2:13">
      <c r="B27" s="33" t="s">
        <v>38</v>
      </c>
      <c r="C27" s="7"/>
      <c r="D27" s="34" t="s">
        <v>39</v>
      </c>
      <c r="E27" s="34"/>
      <c r="F27" s="34"/>
      <c r="G27" s="34"/>
      <c r="H27" s="34"/>
      <c r="I27" s="35">
        <v>2441.125</v>
      </c>
      <c r="J27" s="36"/>
      <c r="K27" s="36"/>
      <c r="L27" s="37"/>
      <c r="M27" s="38">
        <f>I27/L22</f>
        <v>8.137083333333333</v>
      </c>
    </row>
    <row r="28" spans="2:13">
      <c r="B28" s="31" t="s">
        <v>40</v>
      </c>
      <c r="C28" s="7"/>
      <c r="D28" s="7" t="s">
        <v>41</v>
      </c>
      <c r="E28" s="7"/>
      <c r="F28" s="7"/>
      <c r="G28" s="7"/>
      <c r="H28" s="7"/>
      <c r="I28" s="35">
        <v>2441.125</v>
      </c>
      <c r="J28" s="8"/>
      <c r="K28" s="8"/>
      <c r="L28" s="37"/>
      <c r="M28" s="40">
        <f>I28/L22</f>
        <v>8.137083333333333</v>
      </c>
    </row>
  </sheetData>
  <mergeCells count="27">
    <mergeCell ref="C22:C28"/>
    <mergeCell ref="D22:H22"/>
    <mergeCell ref="L22:L28"/>
    <mergeCell ref="D23:H23"/>
    <mergeCell ref="D24:H24"/>
    <mergeCell ref="D25:H25"/>
    <mergeCell ref="D26:H26"/>
    <mergeCell ref="D27:H27"/>
    <mergeCell ref="D28:H28"/>
    <mergeCell ref="C15:M15"/>
    <mergeCell ref="D17:H17"/>
    <mergeCell ref="C18:C21"/>
    <mergeCell ref="D18:H18"/>
    <mergeCell ref="L18:L21"/>
    <mergeCell ref="D19:H19"/>
    <mergeCell ref="D20:H20"/>
    <mergeCell ref="D21:H21"/>
    <mergeCell ref="C2:M3"/>
    <mergeCell ref="B6:B8"/>
    <mergeCell ref="D6:D8"/>
    <mergeCell ref="E6:G7"/>
    <mergeCell ref="H6:I7"/>
    <mergeCell ref="J6:K7"/>
    <mergeCell ref="L6:L7"/>
    <mergeCell ref="M6:M8"/>
    <mergeCell ref="C7:C8"/>
    <mergeCell ref="B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2016-03-31T04:59:33Z</dcterms:created>
  <dcterms:modified xsi:type="dcterms:W3CDTF">2016-03-31T05:01:59Z</dcterms:modified>
</cp:coreProperties>
</file>